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diana.sharepoint.com/sites/msteams_8b6c2e/Shared Documents/Staff Resources, Programming, and Office Handouts/Internship Scholarship/Budget Worksheet/"/>
    </mc:Choice>
  </mc:AlternateContent>
  <xr:revisionPtr revIDLastSave="140" documentId="8_{E532BC3D-21D1-481E-A2D7-F47EB0039235}" xr6:coauthVersionLast="47" xr6:coauthVersionMax="47" xr10:uidLastSave="{84A13A41-3FFB-44CD-AF03-A4C881E4C687}"/>
  <bookViews>
    <workbookView xWindow="-120" yWindow="-120" windowWidth="29040" windowHeight="15840" xr2:uid="{53B53FB3-1B93-47FE-8541-8CE53A5F0E04}"/>
  </bookViews>
  <sheets>
    <sheet name="Budget Worksheet" sheetId="1" r:id="rId1"/>
    <sheet name="Cost of Living Breakdow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C41" i="1"/>
  <c r="D37" i="1"/>
  <c r="C24" i="1"/>
  <c r="D29" i="1" l="1"/>
  <c r="D50" i="1" l="1"/>
  <c r="D43" i="1" l="1"/>
  <c r="C19" i="1"/>
  <c r="D6" i="1"/>
  <c r="D52" i="1" l="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tc={31728646-81CE-4B98-ABE9-C8A04D76B2A7}</author>
    <author>tc={185A9627-CCB0-46B7-8F2C-45255E708E3F}</author>
    <author>tc={E774F79D-98D9-47C4-A2E4-24767F5E047C}</author>
    <author>tc={D0F469B5-BB1F-482C-B935-66404C615E74}</author>
    <author>tc={A4C8D17A-F500-441C-88D1-74520C965248}</author>
    <author>tc={1CA5754D-40AC-4308-AA04-2A57ADB4E1D6}</author>
  </authors>
  <commentList>
    <comment ref="A18" authorId="0" shapeId="0" xr:uid="{31728646-81CE-4B98-ABE9-C8A04D76B2A7}">
      <text>
        <t xml:space="preserve">[Threaded comment]
Your version of Excel allows you to read this threaded comment; however, any edits to it will get removed if the file is opened in a newer version of Excel. Learn more: https://go.microsoft.com/fwlink/?linkid=870924
Comment:
    How will you travel to the internship site city? 
If you are using a personal vehicle, enter the round trip mileage for relocating.
If buying a ticket for another form of travel, include the cost of the travel. </t>
      </text>
    </comment>
    <comment ref="A23" authorId="1" shapeId="0" xr:uid="{185A9627-CCB0-46B7-8F2C-45255E708E3F}">
      <text>
        <t xml:space="preserve">[Threaded comment]
Your version of Excel allows you to read this threaded comment; however, any edits to it will get removed if the file is opened in a newer version of Excel. Learn more: https://go.microsoft.com/fwlink/?linkid=870924
Comment:
    How will you commute to the internship site each day? 
If you are using a personal vehicle, enter the round trip mileage for relocating.
If buying a ticket for another form of travel, include the cost of the travel. 
</t>
      </text>
    </comment>
    <comment ref="A32" authorId="2" shapeId="0" xr:uid="{E774F79D-98D9-47C4-A2E4-24767F5E047C}">
      <text>
        <t xml:space="preserve">[Threaded comment]
Your version of Excel allows you to read this threaded comment; however, any edits to it will get removed if the file is opened in a newer version of Excel. Learn more: https://go.microsoft.com/fwlink/?linkid=870924
Comment:
    Please provide details for the kind of lodging, how you are being charged, and the cost breakdown. 
If you have not secured housing, you can provide some options and provide average cost for those options. </t>
      </text>
    </comment>
    <comment ref="A41" authorId="3" shapeId="0" xr:uid="{D0F469B5-BB1F-482C-B935-66404C615E74}">
      <text>
        <t>[Threaded comment]
Your version of Excel allows you to read this threaded comment; however, any edits to it will get removed if the file is opened in a newer version of Excel. Learn more: https://go.microsoft.com/fwlink/?linkid=870924
Comment:
    Please choose the estimated meal and grocery costs from the drop-down menu to the right.</t>
      </text>
    </comment>
    <comment ref="C41" authorId="4" shapeId="0" xr:uid="{A4C8D17A-F500-441C-88D1-74520C965248}">
      <text>
        <t>[Threaded comment]
Your version of Excel allows you to read this threaded comment; however, any edits to it will get removed if the file is opened in a newer version of Excel. Learn more: https://go.microsoft.com/fwlink/?linkid=870924
Comment:
    Calculate the total meal cost by multiplying the weekly meal costs by the number of weeks of the internship.</t>
      </text>
    </comment>
    <comment ref="A48" authorId="5" shapeId="0" xr:uid="{1CA5754D-40AC-4308-AA04-2A57ADB4E1D6}">
      <text>
        <t xml:space="preserve">[Threaded comment]
Your version of Excel allows you to read this threaded comment; however, any edits to it will get removed if the file is opened in a newer version of Excel. Learn more: https://go.microsoft.com/fwlink/?linkid=870924
Comment:
    Enter any other income, like part-time jobs, that you will receive income from.
Include the calculation for hourly wage, how many hours worked per week, and then multiply times the number of weeks of your internship. Make sure to use pre-tax income. 
</t>
      </text>
    </comment>
  </commentList>
</comments>
</file>

<file path=xl/sharedStrings.xml><?xml version="1.0" encoding="utf-8"?>
<sst xmlns="http://schemas.openxmlformats.org/spreadsheetml/2006/main" count="91" uniqueCount="72">
  <si>
    <t>NAME</t>
  </si>
  <si>
    <t>Internship Site Name</t>
  </si>
  <si>
    <t>Internship Site Location (City, State)</t>
  </si>
  <si>
    <t>Start Date (MM/DD/YYYY)</t>
  </si>
  <si>
    <t>End Date (MM/DD/YYYY)</t>
  </si>
  <si>
    <t>Number of Work Days/Week</t>
  </si>
  <si>
    <t>Weeks</t>
  </si>
  <si>
    <t>Internship Logistics</t>
  </si>
  <si>
    <t>Explanation and Details</t>
  </si>
  <si>
    <t>Total</t>
  </si>
  <si>
    <t>How many hours per week have you agreed to work?</t>
  </si>
  <si>
    <t>If this is a paid internship, what is the hourly rate? (If unpaid, enter 0)</t>
  </si>
  <si>
    <t>How many days of this internship do you expect to work from home or remote?</t>
  </si>
  <si>
    <t>Transportation</t>
  </si>
  <si>
    <t>Temporary Relocation</t>
  </si>
  <si>
    <t>Auto calculated mileage ($0.20/mile)</t>
  </si>
  <si>
    <t>Flight/Bus/Train Ticket</t>
  </si>
  <si>
    <t>Tolls (roundtrip)</t>
  </si>
  <si>
    <t>Baggage fees</t>
  </si>
  <si>
    <t>Daily Local Transportation</t>
  </si>
  <si>
    <t>Auto calculate mileage to/from site ($.20/mile)</t>
  </si>
  <si>
    <t>Parking fee</t>
  </si>
  <si>
    <t>Public Transportation</t>
  </si>
  <si>
    <t>Other local transportation cost (please explain)</t>
  </si>
  <si>
    <t>Total Transportation (auto calculated)</t>
  </si>
  <si>
    <t>Total Work Days</t>
  </si>
  <si>
    <t>Rent per month</t>
  </si>
  <si>
    <t>Housing Costs</t>
  </si>
  <si>
    <t>Utilities (Gas, Electric, Water, Sewer, Internet only) per month</t>
  </si>
  <si>
    <t>Total Housing (auto calculated)</t>
  </si>
  <si>
    <t>Meal Costs</t>
  </si>
  <si>
    <r>
      <rPr>
        <b/>
        <sz val="11"/>
        <color theme="1"/>
        <rFont val="Arial"/>
        <family val="2"/>
      </rPr>
      <t>Temporary Relocation Miles:</t>
    </r>
    <r>
      <rPr>
        <sz val="11"/>
        <color theme="1"/>
        <rFont val="Arial"/>
        <family val="2"/>
      </rPr>
      <t xml:space="preserve"> If driving, how many round trip miles will you travel to get to the site city and back?</t>
    </r>
  </si>
  <si>
    <r>
      <rPr>
        <b/>
        <sz val="11"/>
        <color theme="1"/>
        <rFont val="Arial"/>
        <family val="2"/>
      </rPr>
      <t>Daily Local Miles:</t>
    </r>
    <r>
      <rPr>
        <sz val="11"/>
        <color theme="1"/>
        <rFont val="Arial"/>
        <family val="2"/>
      </rPr>
      <t xml:space="preserve"> If driving, how many round-trip miles will you drive </t>
    </r>
    <r>
      <rPr>
        <b/>
        <sz val="11"/>
        <color theme="1"/>
        <rFont val="Arial"/>
        <family val="2"/>
      </rPr>
      <t>per day</t>
    </r>
    <r>
      <rPr>
        <sz val="11"/>
        <color theme="1"/>
        <rFont val="Arial"/>
        <family val="2"/>
      </rPr>
      <t xml:space="preserve"> between your lodging and the internship site?</t>
    </r>
  </si>
  <si>
    <t>Other</t>
  </si>
  <si>
    <t>Choose from dropdown and multiply manually</t>
  </si>
  <si>
    <t>Academic year - local: $40/wk</t>
  </si>
  <si>
    <t>Living at home: $40/wk</t>
  </si>
  <si>
    <t>High cost of living/urban: $100/wk</t>
  </si>
  <si>
    <t>Low cost of living/rural: $75/wk</t>
  </si>
  <si>
    <t>Average cost of living: $85/wk</t>
  </si>
  <si>
    <t>Meal Costs (see drop down to the right)</t>
  </si>
  <si>
    <t>Total Meal Costs (auto calculated)</t>
  </si>
  <si>
    <t>Income</t>
  </si>
  <si>
    <t>Total Income (auto calculated)</t>
  </si>
  <si>
    <t>Total Expenses Minus Income (auto calculated)</t>
  </si>
  <si>
    <t>How must are you requesting? (We offer a minimum scholarship of $500 and a maximum of $3500)</t>
  </si>
  <si>
    <t>Scholarship Request</t>
  </si>
  <si>
    <t>Note: Cells with a colored triangle in the corner will display comments/notes when you hover or select them.</t>
  </si>
  <si>
    <t>Total Wages (auto calculated)</t>
  </si>
  <si>
    <t>Are you living at home?</t>
  </si>
  <si>
    <t>Science Jag</t>
  </si>
  <si>
    <t>Science Company</t>
  </si>
  <si>
    <t>N/A</t>
  </si>
  <si>
    <t>No</t>
  </si>
  <si>
    <t>Are you living in on-campus housing?</t>
  </si>
  <si>
    <t>Chicago, IL</t>
  </si>
  <si>
    <t>Will travel by plane</t>
  </si>
  <si>
    <t>American Airlines and United Airlines flights available at $374 round-trip from Indianapolis to Chicago</t>
  </si>
  <si>
    <t>Both airlines charge $35 for first checked bag on domestic flights. $35 x 2 = $70</t>
  </si>
  <si>
    <t>Chicago Transit Authority- 30 day CTA pass is $75. Purchase for 3 months is $225</t>
  </si>
  <si>
    <t xml:space="preserve">Enter these totals as round-trip total. Include calculation in Explanation and Details. </t>
  </si>
  <si>
    <t xml:space="preserve">Enter these totals for the duration of the internship. Include calculation in Explanation and Details. </t>
  </si>
  <si>
    <r>
      <t>Assuming 12 weeks of lodging needed to include move in and move out time.</t>
    </r>
    <r>
      <rPr>
        <b/>
        <sz val="11"/>
        <color rgb="FF00B050"/>
        <rFont val="Arial"/>
        <family val="2"/>
      </rPr>
      <t xml:space="preserve"> Option 1:</t>
    </r>
    <r>
      <rPr>
        <sz val="11"/>
        <color rgb="FF00B050"/>
        <rFont val="Arial"/>
        <family val="2"/>
      </rPr>
      <t xml:space="preserve"> Loyola Water Tower campus summer intern housing = $41 per night for shared room ($3444). </t>
    </r>
    <r>
      <rPr>
        <b/>
        <sz val="11"/>
        <color rgb="FF00B050"/>
        <rFont val="Arial"/>
        <family val="2"/>
      </rPr>
      <t xml:space="preserve">Option 2: </t>
    </r>
    <r>
      <rPr>
        <sz val="11"/>
        <color rgb="FF00B050"/>
        <rFont val="Arial"/>
        <family val="2"/>
      </rPr>
      <t>UIC Campus apartment housing for summer interns = $45 per night for shared two bedroom apartment ($3780). Average cost is $3612</t>
    </r>
  </si>
  <si>
    <t>Utilities included in both options</t>
  </si>
  <si>
    <r>
      <rPr>
        <b/>
        <sz val="11"/>
        <color theme="4"/>
        <rFont val="Arial"/>
        <family val="2"/>
      </rPr>
      <t>Sample Note:</t>
    </r>
    <r>
      <rPr>
        <sz val="11"/>
        <color theme="4"/>
        <rFont val="Arial"/>
        <family val="2"/>
      </rPr>
      <t xml:space="preserve"> "Total" column accepts numerical data only</t>
    </r>
  </si>
  <si>
    <r>
      <rPr>
        <b/>
        <sz val="11"/>
        <color theme="4"/>
        <rFont val="Arial"/>
        <family val="2"/>
      </rPr>
      <t>Sample Note:</t>
    </r>
    <r>
      <rPr>
        <sz val="11"/>
        <color theme="4"/>
        <rFont val="Arial"/>
        <family val="2"/>
      </rPr>
      <t xml:space="preserve"> Temporary relocation refers to costs of moving to the internship city, if necessary. </t>
    </r>
  </si>
  <si>
    <r>
      <rPr>
        <b/>
        <sz val="11"/>
        <color theme="4"/>
        <rFont val="Arial"/>
        <family val="2"/>
      </rPr>
      <t>Sample Note:</t>
    </r>
    <r>
      <rPr>
        <sz val="11"/>
        <color theme="4"/>
        <rFont val="Arial"/>
        <family val="2"/>
      </rPr>
      <t xml:space="preserve"> Daily local transportation refers to costs of getting to and from your internship site. </t>
    </r>
  </si>
  <si>
    <r>
      <rPr>
        <b/>
        <sz val="11"/>
        <color theme="4"/>
        <rFont val="Arial"/>
        <family val="2"/>
      </rPr>
      <t>Sample Note:</t>
    </r>
    <r>
      <rPr>
        <sz val="11"/>
        <color theme="4"/>
        <rFont val="Arial"/>
        <family val="2"/>
      </rPr>
      <t xml:space="preserve"> Identify if you are living at home or in on-campus housing. If not, identify your housing costs. </t>
    </r>
  </si>
  <si>
    <r>
      <rPr>
        <b/>
        <sz val="11"/>
        <color theme="4"/>
        <rFont val="Arial"/>
        <family val="2"/>
      </rPr>
      <t>Sample Note:</t>
    </r>
    <r>
      <rPr>
        <sz val="11"/>
        <color theme="4"/>
        <rFont val="Arial"/>
        <family val="2"/>
      </rPr>
      <t xml:space="preserve"> Identify any additional income during the time of your internship. Make sure to include the hourly rate, how many hours worked per week, and then calculate the total by multiplying the weekly pay rate by the number of weeks of the internship. </t>
    </r>
  </si>
  <si>
    <r>
      <rPr>
        <b/>
        <sz val="11"/>
        <color theme="4"/>
        <rFont val="Arial"/>
        <family val="2"/>
      </rPr>
      <t>Sample Note:</t>
    </r>
    <r>
      <rPr>
        <sz val="11"/>
        <color theme="4"/>
        <rFont val="Arial"/>
        <family val="2"/>
      </rPr>
      <t xml:space="preserve"> Indicate the amount you are requesting. Pay attention to maximums. You can justify the amount you are requesting in your application essay. </t>
    </r>
  </si>
  <si>
    <t>All work is on-site</t>
  </si>
  <si>
    <r>
      <rPr>
        <b/>
        <sz val="11"/>
        <color theme="4"/>
        <rFont val="Arial"/>
        <family val="2"/>
      </rPr>
      <t xml:space="preserve">Sample Note: </t>
    </r>
    <r>
      <rPr>
        <sz val="11"/>
        <color theme="4"/>
        <rFont val="Arial"/>
        <family val="2"/>
      </rPr>
      <t xml:space="preserve">Identify the cost of living where you will be staying and working. For example, Indianapolis is average cost of living. Generally, urban areas will be more expensive than average, and rural areas will be less expensive. If you aren't sure, use a tool like the PayScale cost of living tool to enter the city and identify if it is above, below, or on par with the national average. In this case, Chicago is an urban area with higher then average cost of living.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</si>
</sst>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quot;$&quot;#,##0.00"/>
  </numFmts>
  <fonts count="11" x14ac:knownFonts="1">
    <font>
      <sz val="11"/>
      <color theme="1"/>
      <name val="Calibri"/>
      <family val="2"/>
      <scheme val="minor"/>
    </font>
    <font>
      <sz val="9"/>
      <color indexed="81"/>
      <name val="Tahoma"/>
      <family val="2"/>
    </font>
    <font>
      <b/>
      <sz val="11"/>
      <color theme="1"/>
      <name val="Arial"/>
      <family val="2"/>
    </font>
    <font>
      <sz val="11"/>
      <color theme="1"/>
      <name val="Arial"/>
      <family val="2"/>
    </font>
    <font>
      <b/>
      <sz val="11"/>
      <color rgb="FFFF0000"/>
      <name val="Arial"/>
      <family val="2"/>
    </font>
    <font>
      <b/>
      <sz val="11"/>
      <color theme="4"/>
      <name val="Arial"/>
      <family val="2"/>
    </font>
    <font>
      <sz val="11"/>
      <color theme="4"/>
      <name val="Arial"/>
      <family val="2"/>
    </font>
    <font>
      <sz val="11"/>
      <color rgb="FF00B050"/>
      <name val="Arial"/>
      <family val="2"/>
    </font>
    <font>
      <b/>
      <sz val="11"/>
      <name val="Arial"/>
      <family val="2"/>
    </font>
    <font>
      <b/>
      <sz val="11"/>
      <color rgb="FF00B050"/>
      <name val="Arial"/>
      <family val="2"/>
    </font>
    <font>
      <b/>
      <sz val="10"/>
      <color rgb="FFC00000"/>
      <name val="Arial"/>
      <family val="2"/>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3" fillId="0" borderId="0" xfId="0" applyFont="1"/>
    <xf numFmtId="0" fontId="2" fillId="0" borderId="1" xfId="0" applyFont="1" applyBorder="1" applyProtection="1"/>
    <xf numFmtId="0" fontId="7" fillId="0" borderId="1" xfId="0" applyFont="1" applyBorder="1" applyProtection="1"/>
    <xf numFmtId="0" fontId="4" fillId="0" borderId="0" xfId="0" applyFont="1" applyProtection="1"/>
    <xf numFmtId="0" fontId="3" fillId="0" borderId="0" xfId="0" applyFont="1" applyProtection="1"/>
    <xf numFmtId="0" fontId="2" fillId="0" borderId="1" xfId="0" applyFont="1" applyFill="1" applyBorder="1" applyProtection="1"/>
    <xf numFmtId="14" fontId="7" fillId="0" borderId="1" xfId="0" applyNumberFormat="1" applyFont="1" applyBorder="1" applyProtection="1"/>
    <xf numFmtId="2" fontId="8" fillId="2" borderId="1" xfId="0" applyNumberFormat="1" applyFont="1" applyFill="1" applyBorder="1" applyProtection="1"/>
    <xf numFmtId="1" fontId="8" fillId="2" borderId="1" xfId="0" applyNumberFormat="1" applyFont="1" applyFill="1" applyBorder="1" applyProtection="1"/>
    <xf numFmtId="0" fontId="3" fillId="0" borderId="1" xfId="0" applyFont="1" applyBorder="1" applyAlignment="1" applyProtection="1">
      <alignment horizontal="left" wrapText="1" indent="1"/>
    </xf>
    <xf numFmtId="0" fontId="7" fillId="0" borderId="1" xfId="0" applyFont="1" applyBorder="1" applyAlignment="1" applyProtection="1">
      <alignment wrapText="1"/>
    </xf>
    <xf numFmtId="0" fontId="7" fillId="0" borderId="1" xfId="0" applyNumberFormat="1" applyFont="1" applyBorder="1" applyProtection="1"/>
    <xf numFmtId="0" fontId="6" fillId="0" borderId="2" xfId="0" applyFont="1" applyBorder="1" applyAlignment="1" applyProtection="1">
      <alignment horizontal="left" wrapText="1"/>
    </xf>
    <xf numFmtId="0" fontId="6" fillId="0" borderId="0" xfId="0" applyFont="1" applyAlignment="1" applyProtection="1">
      <alignment horizontal="left" wrapText="1"/>
    </xf>
    <xf numFmtId="167" fontId="7" fillId="0" borderId="1" xfId="0" applyNumberFormat="1" applyFont="1" applyBorder="1" applyProtection="1"/>
    <xf numFmtId="0" fontId="2" fillId="0" borderId="0" xfId="0" applyFont="1" applyAlignment="1" applyProtection="1">
      <alignment wrapText="1"/>
    </xf>
    <xf numFmtId="0" fontId="2" fillId="0" borderId="1" xfId="0" applyFont="1" applyBorder="1" applyAlignment="1" applyProtection="1">
      <alignment wrapText="1"/>
    </xf>
    <xf numFmtId="0" fontId="7" fillId="2" borderId="1" xfId="0" applyFont="1" applyFill="1" applyBorder="1" applyAlignment="1" applyProtection="1">
      <alignment wrapText="1"/>
    </xf>
    <xf numFmtId="167" fontId="3" fillId="2" borderId="1" xfId="0" applyNumberFormat="1" applyFont="1" applyFill="1" applyBorder="1" applyProtection="1"/>
    <xf numFmtId="0" fontId="10" fillId="0" borderId="2" xfId="0" applyFont="1" applyBorder="1" applyAlignment="1" applyProtection="1">
      <alignment horizontal="left" vertical="center" wrapText="1"/>
    </xf>
    <xf numFmtId="167" fontId="3" fillId="0" borderId="1" xfId="0" applyNumberFormat="1" applyFont="1" applyBorder="1" applyProtection="1"/>
    <xf numFmtId="0" fontId="2" fillId="0" borderId="1" xfId="0" applyFont="1" applyFill="1" applyBorder="1" applyAlignment="1" applyProtection="1">
      <alignment wrapText="1"/>
    </xf>
    <xf numFmtId="0" fontId="3" fillId="0" borderId="1" xfId="0" applyFont="1" applyBorder="1" applyAlignment="1" applyProtection="1">
      <alignment wrapText="1"/>
    </xf>
    <xf numFmtId="0" fontId="3" fillId="0" borderId="1" xfId="0" applyFont="1" applyBorder="1" applyProtection="1"/>
    <xf numFmtId="0" fontId="3" fillId="0" borderId="1" xfId="0" applyFont="1" applyFill="1" applyBorder="1" applyAlignment="1" applyProtection="1">
      <alignment horizontal="left" wrapText="1" indent="1"/>
    </xf>
    <xf numFmtId="0" fontId="3" fillId="2" borderId="1" xfId="0" applyFont="1" applyFill="1" applyBorder="1" applyAlignment="1" applyProtection="1">
      <alignment wrapText="1"/>
    </xf>
    <xf numFmtId="0" fontId="6" fillId="0" borderId="0" xfId="0" applyFont="1" applyAlignment="1" applyProtection="1">
      <alignment wrapText="1"/>
    </xf>
    <xf numFmtId="0" fontId="10" fillId="0" borderId="3" xfId="0" applyFont="1" applyBorder="1" applyAlignment="1" applyProtection="1">
      <alignment horizontal="left" vertical="center" wrapText="1"/>
    </xf>
    <xf numFmtId="0" fontId="2" fillId="0" borderId="1" xfId="0" applyFont="1" applyFill="1" applyBorder="1" applyAlignment="1" applyProtection="1">
      <alignment horizontal="left" wrapText="1"/>
    </xf>
    <xf numFmtId="0" fontId="2" fillId="2" borderId="1" xfId="0" applyFont="1" applyFill="1" applyBorder="1" applyProtection="1"/>
    <xf numFmtId="0" fontId="3" fillId="2" borderId="1" xfId="0" applyFont="1" applyFill="1" applyBorder="1" applyProtection="1"/>
    <xf numFmtId="167" fontId="2" fillId="2" borderId="1" xfId="0" applyNumberFormat="1" applyFont="1" applyFill="1" applyBorder="1" applyProtection="1"/>
    <xf numFmtId="0" fontId="2" fillId="0" borderId="0" xfId="0" applyFont="1" applyFill="1" applyBorder="1" applyAlignment="1" applyProtection="1">
      <alignment horizontal="left" wrapText="1"/>
    </xf>
    <xf numFmtId="0" fontId="2" fillId="0" borderId="0" xfId="0" applyFont="1" applyBorder="1" applyProtection="1"/>
    <xf numFmtId="0" fontId="3" fillId="0" borderId="0" xfId="0" applyFont="1" applyBorder="1" applyProtection="1"/>
    <xf numFmtId="167" fontId="2" fillId="0" borderId="0" xfId="0" applyNumberFormat="1" applyFont="1" applyBorder="1" applyProtection="1"/>
    <xf numFmtId="0" fontId="3" fillId="0" borderId="1" xfId="0" applyFont="1" applyBorder="1" applyAlignment="1" applyProtection="1">
      <alignment horizontal="left" indent="1"/>
    </xf>
    <xf numFmtId="0" fontId="6" fillId="0" borderId="0" xfId="0" applyFont="1" applyBorder="1" applyAlignment="1" applyProtection="1">
      <alignment wrapText="1"/>
    </xf>
    <xf numFmtId="0" fontId="6" fillId="0" borderId="0" xfId="0" applyFont="1" applyBorder="1" applyAlignment="1" applyProtection="1">
      <alignment horizontal="left" wrapText="1"/>
    </xf>
    <xf numFmtId="167" fontId="3" fillId="0" borderId="0" xfId="0" applyNumberFormat="1" applyFont="1" applyBorder="1" applyProtection="1"/>
    <xf numFmtId="0" fontId="7" fillId="0" borderId="1" xfId="0" applyFont="1" applyBorder="1" applyAlignment="1" applyProtection="1">
      <alignment horizontal="left" indent="1"/>
    </xf>
    <xf numFmtId="0" fontId="6" fillId="0" borderId="2" xfId="0" applyFont="1" applyBorder="1" applyAlignment="1" applyProtection="1">
      <alignment wrapText="1"/>
    </xf>
    <xf numFmtId="167" fontId="8" fillId="2" borderId="1" xfId="0" applyNumberFormat="1" applyFont="1" applyFill="1" applyBorder="1" applyAlignment="1" applyProtection="1">
      <alignment wrapText="1"/>
    </xf>
    <xf numFmtId="0" fontId="3" fillId="0" borderId="1"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perandio, Jaime" id="{EC9AC8FA-0C9F-42D9-819B-6BDC1298501A}" userId="S::jsperan@iu.edu::78604a57-2c46-400a-a581-7410890aef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2FDEB5-608D-49F0-914A-E4138A0AC96C}" name="Table1" displayName="Table1" ref="A1:A6" totalsRowShown="0">
  <autoFilter ref="A1:A6" xr:uid="{632FDEB5-608D-49F0-914A-E4138A0AC96C}"/>
  <tableColumns count="1">
    <tableColumn id="1" xr3:uid="{F8ED51B6-339D-4E35-82B7-F004A48BDF62}" name="Choose from dropdown and multiply manuall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4-05-29T10:13:35.38" personId="{EC9AC8FA-0C9F-42D9-819B-6BDC1298501A}" id="{31728646-81CE-4B98-ABE9-C8A04D76B2A7}">
    <text xml:space="preserve">How will you travel to the internship site city? 
If you are using a personal vehicle, enter the round trip mileage for relocating.
If buying a ticket for another form of travel, include the cost of the travel. </text>
  </threadedComment>
  <threadedComment ref="A23" dT="2024-05-29T10:14:03.72" personId="{EC9AC8FA-0C9F-42D9-819B-6BDC1298501A}" id="{185A9627-CCB0-46B7-8F2C-45255E708E3F}">
    <text xml:space="preserve">How will you commute to the internship site each day? 
If you are using a personal vehicle, enter the round trip mileage for relocating.
If buying a ticket for another form of travel, include the cost of the travel. 
</text>
  </threadedComment>
  <threadedComment ref="A32" dT="2024-05-29T10:16:16.06" personId="{EC9AC8FA-0C9F-42D9-819B-6BDC1298501A}" id="{E774F79D-98D9-47C4-A2E4-24767F5E047C}">
    <text xml:space="preserve">Please provide details for the kind of lodging, how you are being charged, and the cost breakdown. 
If you have not secured housing, you can provide some options and provide average cost for those options. </text>
  </threadedComment>
  <threadedComment ref="A41" dT="2024-05-29T10:36:04.00" personId="{EC9AC8FA-0C9F-42D9-819B-6BDC1298501A}" id="{D0F469B5-BB1F-482C-B935-66404C615E74}">
    <text>Please choose the estimated meal and grocery costs from the drop-down menu to the right.</text>
  </threadedComment>
  <threadedComment ref="C41" dT="2024-05-29T10:39:16.35" personId="{EC9AC8FA-0C9F-42D9-819B-6BDC1298501A}" id="{A4C8D17A-F500-441C-88D1-74520C965248}">
    <text>Calculate the total meal cost by multiplying the weekly meal costs by the number of weeks of the internship.</text>
  </threadedComment>
  <threadedComment ref="A48" dT="2024-05-29T12:02:15.18" personId="{EC9AC8FA-0C9F-42D9-819B-6BDC1298501A}" id="{1CA5754D-40AC-4308-AA04-2A57ADB4E1D6}">
    <text xml:space="preserve">Enter any other income, like part-time jobs, that you will receive income from.
Include the calculation for hourly wage, how many hours worked per week, and then multiply times the number of weeks of your internship. Make sure to use pre-tax income.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4D8E-8B6D-4BBC-9777-2B1CF8B921F3}">
  <dimension ref="A1:G56"/>
  <sheetViews>
    <sheetView tabSelected="1" workbookViewId="0">
      <selection sqref="A1:G1048576"/>
    </sheetView>
  </sheetViews>
  <sheetFormatPr defaultColWidth="34.5703125" defaultRowHeight="14.25" x14ac:dyDescent="0.2"/>
  <cols>
    <col min="1" max="1" width="49.85546875" style="5" bestFit="1" customWidth="1"/>
    <col min="2" max="2" width="45.28515625" style="5" customWidth="1"/>
    <col min="3" max="4" width="34.5703125" style="5"/>
    <col min="5" max="5" width="40.7109375" style="5" customWidth="1"/>
    <col min="6" max="7" width="34.5703125" style="5"/>
    <col min="8" max="16384" width="34.5703125" style="1"/>
  </cols>
  <sheetData>
    <row r="1" spans="1:5" ht="15" x14ac:dyDescent="0.25">
      <c r="A1" s="2" t="s">
        <v>0</v>
      </c>
      <c r="B1" s="3" t="s">
        <v>50</v>
      </c>
      <c r="C1" s="4" t="s">
        <v>47</v>
      </c>
    </row>
    <row r="2" spans="1:5" ht="15" x14ac:dyDescent="0.25">
      <c r="A2" s="2" t="s">
        <v>1</v>
      </c>
      <c r="B2" s="3" t="s">
        <v>51</v>
      </c>
    </row>
    <row r="3" spans="1:5" ht="15" x14ac:dyDescent="0.25">
      <c r="A3" s="2" t="s">
        <v>2</v>
      </c>
      <c r="B3" s="3" t="s">
        <v>55</v>
      </c>
    </row>
    <row r="5" spans="1:5" ht="15" x14ac:dyDescent="0.25">
      <c r="A5" s="2" t="s">
        <v>3</v>
      </c>
      <c r="B5" s="2" t="s">
        <v>4</v>
      </c>
      <c r="C5" s="2" t="s">
        <v>5</v>
      </c>
      <c r="D5" s="2" t="s">
        <v>6</v>
      </c>
      <c r="E5" s="6" t="s">
        <v>25</v>
      </c>
    </row>
    <row r="6" spans="1:5" ht="15" x14ac:dyDescent="0.25">
      <c r="A6" s="7">
        <v>45425</v>
      </c>
      <c r="B6" s="7">
        <v>45506</v>
      </c>
      <c r="C6" s="3">
        <v>5</v>
      </c>
      <c r="D6" s="8">
        <f>DATEDIF(A6,B6,"d")/7</f>
        <v>11.571428571428571</v>
      </c>
      <c r="E6" s="9">
        <f>D6*C6</f>
        <v>57.857142857142854</v>
      </c>
    </row>
    <row r="9" spans="1:5" ht="15" x14ac:dyDescent="0.25">
      <c r="A9" s="2" t="s">
        <v>7</v>
      </c>
      <c r="B9" s="2" t="s">
        <v>8</v>
      </c>
      <c r="C9" s="2" t="s">
        <v>9</v>
      </c>
    </row>
    <row r="10" spans="1:5" ht="28.5" x14ac:dyDescent="0.2">
      <c r="A10" s="10" t="s">
        <v>10</v>
      </c>
      <c r="B10" s="11"/>
      <c r="C10" s="12">
        <v>30</v>
      </c>
      <c r="D10" s="13" t="s">
        <v>64</v>
      </c>
      <c r="E10" s="14"/>
    </row>
    <row r="11" spans="1:5" ht="28.5" x14ac:dyDescent="0.2">
      <c r="A11" s="10" t="s">
        <v>11</v>
      </c>
      <c r="B11" s="11"/>
      <c r="C11" s="15">
        <v>12</v>
      </c>
    </row>
    <row r="12" spans="1:5" ht="28.5" x14ac:dyDescent="0.2">
      <c r="A12" s="10" t="s">
        <v>12</v>
      </c>
      <c r="B12" s="11" t="s">
        <v>70</v>
      </c>
      <c r="C12" s="12">
        <v>0</v>
      </c>
    </row>
    <row r="13" spans="1:5" ht="43.5" x14ac:dyDescent="0.2">
      <c r="A13" s="10" t="s">
        <v>31</v>
      </c>
      <c r="B13" s="11" t="s">
        <v>56</v>
      </c>
      <c r="C13" s="12">
        <v>0</v>
      </c>
    </row>
    <row r="14" spans="1:5" ht="44.25" x14ac:dyDescent="0.2">
      <c r="A14" s="10" t="s">
        <v>32</v>
      </c>
      <c r="B14" s="11" t="s">
        <v>52</v>
      </c>
      <c r="C14" s="12">
        <v>0</v>
      </c>
    </row>
    <row r="17" spans="1:5" ht="15" x14ac:dyDescent="0.25">
      <c r="A17" s="16" t="s">
        <v>13</v>
      </c>
    </row>
    <row r="18" spans="1:5" ht="30.75" customHeight="1" x14ac:dyDescent="0.25">
      <c r="A18" s="17" t="s">
        <v>14</v>
      </c>
      <c r="B18" s="2" t="s">
        <v>8</v>
      </c>
      <c r="C18" s="2" t="s">
        <v>9</v>
      </c>
      <c r="D18" s="13" t="s">
        <v>65</v>
      </c>
      <c r="E18" s="14"/>
    </row>
    <row r="19" spans="1:5" x14ac:dyDescent="0.2">
      <c r="A19" s="10" t="s">
        <v>15</v>
      </c>
      <c r="B19" s="18"/>
      <c r="C19" s="19">
        <f>C13*0.2</f>
        <v>0</v>
      </c>
    </row>
    <row r="20" spans="1:5" ht="42.75" x14ac:dyDescent="0.2">
      <c r="A20" s="10" t="s">
        <v>16</v>
      </c>
      <c r="B20" s="11" t="s">
        <v>57</v>
      </c>
      <c r="C20" s="15">
        <v>374</v>
      </c>
      <c r="D20" s="20" t="s">
        <v>60</v>
      </c>
    </row>
    <row r="21" spans="1:5" x14ac:dyDescent="0.2">
      <c r="A21" s="10" t="s">
        <v>17</v>
      </c>
      <c r="B21" s="11" t="s">
        <v>52</v>
      </c>
      <c r="C21" s="21"/>
      <c r="D21" s="20"/>
    </row>
    <row r="22" spans="1:5" ht="28.5" x14ac:dyDescent="0.2">
      <c r="A22" s="10" t="s">
        <v>18</v>
      </c>
      <c r="B22" s="11" t="s">
        <v>58</v>
      </c>
      <c r="C22" s="15">
        <v>70</v>
      </c>
      <c r="D22" s="20"/>
    </row>
    <row r="23" spans="1:5" ht="30" customHeight="1" x14ac:dyDescent="0.25">
      <c r="A23" s="22" t="s">
        <v>19</v>
      </c>
      <c r="B23" s="23"/>
      <c r="C23" s="24"/>
      <c r="D23" s="13" t="s">
        <v>66</v>
      </c>
      <c r="E23" s="14"/>
    </row>
    <row r="24" spans="1:5" x14ac:dyDescent="0.2">
      <c r="A24" s="25" t="s">
        <v>20</v>
      </c>
      <c r="B24" s="26"/>
      <c r="C24" s="19">
        <f>(C14*0.2)*((C6-C12)*D6)</f>
        <v>0</v>
      </c>
    </row>
    <row r="25" spans="1:5" ht="15" customHeight="1" x14ac:dyDescent="0.2">
      <c r="A25" s="25" t="s">
        <v>21</v>
      </c>
      <c r="B25" s="11" t="s">
        <v>52</v>
      </c>
      <c r="C25" s="21"/>
      <c r="D25" s="20" t="s">
        <v>61</v>
      </c>
    </row>
    <row r="26" spans="1:5" x14ac:dyDescent="0.2">
      <c r="A26" s="25" t="s">
        <v>17</v>
      </c>
      <c r="B26" s="11" t="s">
        <v>52</v>
      </c>
      <c r="C26" s="21"/>
      <c r="D26" s="20"/>
      <c r="E26" s="27"/>
    </row>
    <row r="27" spans="1:5" ht="28.5" x14ac:dyDescent="0.2">
      <c r="A27" s="25" t="s">
        <v>22</v>
      </c>
      <c r="B27" s="11" t="s">
        <v>59</v>
      </c>
      <c r="C27" s="15">
        <v>225</v>
      </c>
      <c r="D27" s="20"/>
      <c r="E27" s="27"/>
    </row>
    <row r="28" spans="1:5" x14ac:dyDescent="0.2">
      <c r="A28" s="25" t="s">
        <v>23</v>
      </c>
      <c r="B28" s="11" t="s">
        <v>52</v>
      </c>
      <c r="C28" s="21"/>
      <c r="D28" s="28"/>
      <c r="E28" s="27"/>
    </row>
    <row r="29" spans="1:5" ht="15" x14ac:dyDescent="0.25">
      <c r="A29" s="29" t="s">
        <v>24</v>
      </c>
      <c r="B29" s="30"/>
      <c r="C29" s="31"/>
      <c r="D29" s="32">
        <f>SUM(C19:C28)</f>
        <v>669</v>
      </c>
      <c r="E29" s="27"/>
    </row>
    <row r="30" spans="1:5" ht="15" x14ac:dyDescent="0.25">
      <c r="A30" s="33"/>
      <c r="B30" s="34"/>
      <c r="C30" s="35"/>
      <c r="D30" s="36"/>
    </row>
    <row r="32" spans="1:5" ht="15" x14ac:dyDescent="0.25">
      <c r="A32" s="29" t="s">
        <v>27</v>
      </c>
      <c r="B32" s="2" t="s">
        <v>8</v>
      </c>
      <c r="C32" s="2" t="s">
        <v>9</v>
      </c>
      <c r="D32" s="13" t="s">
        <v>67</v>
      </c>
    </row>
    <row r="33" spans="1:7" ht="22.5" customHeight="1" x14ac:dyDescent="0.2">
      <c r="A33" s="37" t="s">
        <v>49</v>
      </c>
      <c r="B33" s="11" t="s">
        <v>53</v>
      </c>
      <c r="C33" s="3"/>
      <c r="D33" s="13"/>
    </row>
    <row r="34" spans="1:7" ht="21.75" customHeight="1" x14ac:dyDescent="0.2">
      <c r="A34" s="37" t="s">
        <v>54</v>
      </c>
      <c r="B34" s="11" t="s">
        <v>53</v>
      </c>
      <c r="C34" s="3"/>
      <c r="D34" s="13"/>
    </row>
    <row r="35" spans="1:7" ht="115.5" x14ac:dyDescent="0.2">
      <c r="A35" s="37" t="s">
        <v>26</v>
      </c>
      <c r="B35" s="11" t="s">
        <v>62</v>
      </c>
      <c r="C35" s="15">
        <v>3612</v>
      </c>
      <c r="D35" s="20" t="s">
        <v>61</v>
      </c>
    </row>
    <row r="36" spans="1:7" ht="28.5" x14ac:dyDescent="0.2">
      <c r="A36" s="10" t="s">
        <v>28</v>
      </c>
      <c r="B36" s="11" t="s">
        <v>63</v>
      </c>
      <c r="C36" s="15">
        <v>0</v>
      </c>
      <c r="D36" s="28"/>
    </row>
    <row r="37" spans="1:7" ht="15" x14ac:dyDescent="0.25">
      <c r="A37" s="2" t="s">
        <v>29</v>
      </c>
      <c r="B37" s="30"/>
      <c r="C37" s="31"/>
      <c r="D37" s="32">
        <f>(SUM(C35:C36))</f>
        <v>3612</v>
      </c>
    </row>
    <row r="38" spans="1:7" ht="15" x14ac:dyDescent="0.25">
      <c r="A38" s="34"/>
      <c r="B38" s="34"/>
      <c r="C38" s="35"/>
      <c r="D38" s="36"/>
    </row>
    <row r="40" spans="1:7" ht="15" customHeight="1" x14ac:dyDescent="0.25">
      <c r="A40" s="2" t="s">
        <v>30</v>
      </c>
      <c r="B40" s="2" t="s">
        <v>8</v>
      </c>
      <c r="C40" s="2" t="s">
        <v>9</v>
      </c>
      <c r="E40" s="38"/>
      <c r="F40" s="38"/>
      <c r="G40" s="38"/>
    </row>
    <row r="41" spans="1:7" ht="44.25" customHeight="1" x14ac:dyDescent="0.2">
      <c r="A41" s="37" t="s">
        <v>40</v>
      </c>
      <c r="B41" s="3" t="s">
        <v>37</v>
      </c>
      <c r="C41" s="15">
        <f>100*11.6</f>
        <v>1160</v>
      </c>
      <c r="D41" s="20" t="s">
        <v>61</v>
      </c>
      <c r="E41" s="39" t="s">
        <v>71</v>
      </c>
      <c r="F41" s="39"/>
      <c r="G41" s="39"/>
    </row>
    <row r="42" spans="1:7" x14ac:dyDescent="0.2">
      <c r="A42" s="37" t="s">
        <v>33</v>
      </c>
      <c r="B42" s="23"/>
      <c r="C42" s="21"/>
      <c r="D42" s="28"/>
      <c r="E42" s="38"/>
      <c r="F42" s="38"/>
      <c r="G42" s="38"/>
    </row>
    <row r="43" spans="1:7" ht="15" x14ac:dyDescent="0.25">
      <c r="A43" s="2" t="s">
        <v>41</v>
      </c>
      <c r="B43" s="30"/>
      <c r="C43" s="30"/>
      <c r="D43" s="32">
        <f>SUM(C41:C42)</f>
        <v>1160</v>
      </c>
    </row>
    <row r="44" spans="1:7" x14ac:dyDescent="0.2">
      <c r="A44" s="35"/>
      <c r="B44" s="35"/>
      <c r="C44" s="35"/>
      <c r="D44" s="40"/>
    </row>
    <row r="46" spans="1:7" ht="15" x14ac:dyDescent="0.25">
      <c r="A46" s="2" t="s">
        <v>42</v>
      </c>
      <c r="B46" s="2" t="s">
        <v>8</v>
      </c>
      <c r="C46" s="2" t="s">
        <v>9</v>
      </c>
      <c r="D46" s="35"/>
    </row>
    <row r="47" spans="1:7" x14ac:dyDescent="0.2">
      <c r="A47" s="37" t="s">
        <v>48</v>
      </c>
      <c r="B47" s="23"/>
      <c r="C47" s="19">
        <f>C10*D6*C11</f>
        <v>4165.7142857142853</v>
      </c>
      <c r="D47" s="35"/>
    </row>
    <row r="48" spans="1:7" ht="57" customHeight="1" x14ac:dyDescent="0.2">
      <c r="A48" s="41"/>
      <c r="B48" s="11"/>
      <c r="C48" s="15"/>
      <c r="D48" s="13" t="s">
        <v>68</v>
      </c>
      <c r="E48" s="39"/>
      <c r="F48" s="38"/>
    </row>
    <row r="49" spans="1:6" x14ac:dyDescent="0.2">
      <c r="A49" s="37"/>
      <c r="B49" s="23"/>
      <c r="C49" s="21"/>
      <c r="D49" s="42"/>
      <c r="E49" s="38"/>
      <c r="F49" s="38"/>
    </row>
    <row r="50" spans="1:6" ht="15" x14ac:dyDescent="0.25">
      <c r="A50" s="2" t="s">
        <v>43</v>
      </c>
      <c r="B50" s="31"/>
      <c r="C50" s="31"/>
      <c r="D50" s="43">
        <f>SUM(C47:C49)</f>
        <v>4165.7142857142853</v>
      </c>
      <c r="E50" s="38"/>
      <c r="F50" s="38"/>
    </row>
    <row r="52" spans="1:6" ht="15" x14ac:dyDescent="0.25">
      <c r="A52" s="2" t="s">
        <v>44</v>
      </c>
      <c r="B52" s="30"/>
      <c r="C52" s="30"/>
      <c r="D52" s="32">
        <f>(SUM(D29,D37,D43)-D50)</f>
        <v>1275.2857142857147</v>
      </c>
    </row>
    <row r="55" spans="1:6" ht="15" x14ac:dyDescent="0.25">
      <c r="A55" s="2" t="s">
        <v>46</v>
      </c>
      <c r="B55" s="2" t="s">
        <v>8</v>
      </c>
      <c r="C55" s="2" t="s">
        <v>9</v>
      </c>
    </row>
    <row r="56" spans="1:6" ht="42.75" x14ac:dyDescent="0.2">
      <c r="A56" s="44" t="s">
        <v>45</v>
      </c>
      <c r="B56" s="23"/>
      <c r="C56" s="15">
        <v>1275</v>
      </c>
      <c r="D56" s="13" t="s">
        <v>69</v>
      </c>
      <c r="E56" s="14"/>
    </row>
  </sheetData>
  <sheetProtection algorithmName="SHA-512" hashValue="yM+JsCHbXrvLdqYFOB2/J618vALW92ReLRXQsTKAirkgckRjFNH+0D8CDaDunEkW/zp834eajwlocQleiJU07Q==" saltValue="qL2PuSIq1mSsZ/Iwhy0ObA==" spinCount="100000" sheet="1" objects="1" scenarios="1" selectLockedCells="1"/>
  <mergeCells count="11">
    <mergeCell ref="D10:E10"/>
    <mergeCell ref="D18:E18"/>
    <mergeCell ref="D23:E23"/>
    <mergeCell ref="E41:G41"/>
    <mergeCell ref="D48:E48"/>
    <mergeCell ref="D56:E56"/>
    <mergeCell ref="D20:D22"/>
    <mergeCell ref="D25:D28"/>
    <mergeCell ref="D35:D36"/>
    <mergeCell ref="D41:D42"/>
    <mergeCell ref="D32:D34"/>
  </mergeCells>
  <dataValidations count="10">
    <dataValidation type="decimal" allowBlank="1" showInputMessage="1" showErrorMessage="1" sqref="C10" xr:uid="{7510C758-3965-4D3C-A331-27AF7E48C522}">
      <formula1>0</formula1>
      <formula2>40</formula2>
    </dataValidation>
    <dataValidation type="decimal" allowBlank="1" showInputMessage="1" showErrorMessage="1" sqref="C11 C25:C26" xr:uid="{A149DF50-BA61-4FCA-B466-688A7ACF3492}">
      <formula1>0</formula1>
      <formula2>100</formula2>
    </dataValidation>
    <dataValidation type="decimal" allowBlank="1" showInputMessage="1" showErrorMessage="1" sqref="C12" xr:uid="{DD1E0D9F-CCF7-4259-ADE4-E7CFD3E58CA4}">
      <formula1>0</formula1>
      <formula2>7</formula2>
    </dataValidation>
    <dataValidation type="decimal" allowBlank="1" showInputMessage="1" showErrorMessage="1" sqref="C13 C41:C42" xr:uid="{C0A36F35-9556-4E9D-9982-28FB590E10C4}">
      <formula1>0</formula1>
      <formula2>5000</formula2>
    </dataValidation>
    <dataValidation type="decimal" allowBlank="1" showInputMessage="1" showErrorMessage="1" sqref="C14 C21" xr:uid="{ABEF4F52-C37D-4060-90C4-DED3AA95DDA6}">
      <formula1>0</formula1>
      <formula2>500</formula2>
    </dataValidation>
    <dataValidation type="decimal" allowBlank="1" showInputMessage="1" showErrorMessage="1" sqref="C20 C27" xr:uid="{0074B6BC-48F9-4285-BBFA-C2C96EB798DF}">
      <formula1>0</formula1>
      <formula2>1000</formula2>
    </dataValidation>
    <dataValidation type="decimal" allowBlank="1" showInputMessage="1" showErrorMessage="1" sqref="C22 C28" xr:uid="{CA870849-E9F6-49B5-8E58-D5510DCD1209}">
      <formula1>0</formula1>
      <formula2>200</formula2>
    </dataValidation>
    <dataValidation type="decimal" allowBlank="1" showInputMessage="1" showErrorMessage="1" sqref="C6" xr:uid="{1801E7F7-CC84-44FF-8B88-D4F58722D31E}">
      <formula1>0.5</formula1>
      <formula2>7</formula2>
    </dataValidation>
    <dataValidation type="decimal" allowBlank="1" showInputMessage="1" showErrorMessage="1" sqref="C47:C49 C35:C36" xr:uid="{5D516639-3E80-4EE7-B890-C0CFDD5EB46B}">
      <formula1>0</formula1>
      <formula2>10000</formula2>
    </dataValidation>
    <dataValidation type="whole" allowBlank="1" showInputMessage="1" showErrorMessage="1" sqref="C56" xr:uid="{CBA6B009-884E-4EF8-A076-26E31C0737D1}">
      <formula1>500</formula1>
      <formula2>3500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5A77E5-005A-4187-BEFD-BFF12F48A8C3}">
          <x14:formula1>
            <xm:f>'Cost of Living Breakdown'!$A$2:$A$6</xm:f>
          </x14:formula1>
          <xm:sqref>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4BAA-E7AC-41F8-A1AD-D497DD80DEA6}">
  <dimension ref="A1:A6"/>
  <sheetViews>
    <sheetView workbookViewId="0">
      <selection sqref="A1:A1048576"/>
    </sheetView>
  </sheetViews>
  <sheetFormatPr defaultRowHeight="15" x14ac:dyDescent="0.25"/>
  <cols>
    <col min="1" max="1" width="45.42578125" bestFit="1" customWidth="1"/>
  </cols>
  <sheetData>
    <row r="1" spans="1:1" x14ac:dyDescent="0.25">
      <c r="A1" t="s">
        <v>34</v>
      </c>
    </row>
    <row r="2" spans="1:1" x14ac:dyDescent="0.25">
      <c r="A2" t="s">
        <v>35</v>
      </c>
    </row>
    <row r="3" spans="1:1" x14ac:dyDescent="0.25">
      <c r="A3" t="s">
        <v>36</v>
      </c>
    </row>
    <row r="4" spans="1:1" x14ac:dyDescent="0.25">
      <c r="A4" t="s">
        <v>38</v>
      </c>
    </row>
    <row r="5" spans="1:1" x14ac:dyDescent="0.25">
      <c r="A5" t="s">
        <v>39</v>
      </c>
    </row>
    <row r="6" spans="1:1" x14ac:dyDescent="0.25">
      <c r="A6" t="s">
        <v>37</v>
      </c>
    </row>
  </sheetData>
  <sheetProtection algorithmName="SHA-512" hashValue="S+TaBXQLvReBmxm7subpOPRXRE+ZvY6V4wmR9POqh70WZsHKhVkGQZ8am8m/luAKqV2csiix7Fvq6yUMj9IL6g==" saltValue="EAj/bpL40sF/UMDLVwy7Vw==" spinCount="100000" sheet="1" objects="1" scenarios="1"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ABCAAF03B094C98443E3955DC4C1A" ma:contentTypeVersion="17" ma:contentTypeDescription="Create a new document." ma:contentTypeScope="" ma:versionID="2267a2a3b7b918254e3ae428afe18d74">
  <xsd:schema xmlns:xsd="http://www.w3.org/2001/XMLSchema" xmlns:xs="http://www.w3.org/2001/XMLSchema" xmlns:p="http://schemas.microsoft.com/office/2006/metadata/properties" xmlns:ns2="193612fe-ffb2-4ede-81fc-bdb9a044db0a" xmlns:ns3="f1fd3e3e-5529-4355-bf3b-8889dd0097fe" targetNamespace="http://schemas.microsoft.com/office/2006/metadata/properties" ma:root="true" ma:fieldsID="564aaca082a1473101fbf0e9e5f1f440" ns2:_="" ns3:_="">
    <xsd:import namespace="193612fe-ffb2-4ede-81fc-bdb9a044db0a"/>
    <xsd:import namespace="f1fd3e3e-5529-4355-bf3b-8889dd0097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612fe-ffb2-4ede-81fc-bdb9a044db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6d2d4ce-fe05-42b9-b199-a37f8e231a39}" ma:internalName="TaxCatchAll" ma:showField="CatchAllData" ma:web="193612fe-ffb2-4ede-81fc-bdb9a044db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fd3e3e-5529-4355-bf3b-8889dd0097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eec0a79-46cb-4568-9b1b-2d720bd320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fd3e3e-5529-4355-bf3b-8889dd0097fe">
      <Terms xmlns="http://schemas.microsoft.com/office/infopath/2007/PartnerControls"/>
    </lcf76f155ced4ddcb4097134ff3c332f>
    <TaxCatchAll xmlns="193612fe-ffb2-4ede-81fc-bdb9a044db0a" xsi:nil="true"/>
  </documentManagement>
</p:properties>
</file>

<file path=customXml/itemProps1.xml><?xml version="1.0" encoding="utf-8"?>
<ds:datastoreItem xmlns:ds="http://schemas.openxmlformats.org/officeDocument/2006/customXml" ds:itemID="{74DA5E48-91E4-4395-ABDD-D8AA99F9B3CE}"/>
</file>

<file path=customXml/itemProps2.xml><?xml version="1.0" encoding="utf-8"?>
<ds:datastoreItem xmlns:ds="http://schemas.openxmlformats.org/officeDocument/2006/customXml" ds:itemID="{27DE9390-BC83-478E-ADDE-595CC23ABAF6}"/>
</file>

<file path=customXml/itemProps3.xml><?xml version="1.0" encoding="utf-8"?>
<ds:datastoreItem xmlns:ds="http://schemas.openxmlformats.org/officeDocument/2006/customXml" ds:itemID="{9A668B6E-81DE-4567-8791-C21D8A579D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Cost of Living Breakdown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Sperandio, Jaime</dc:creator>
  <cp:lastModifiedBy>Sperandio, Jaime</cp:lastModifiedBy>
  <dcterms:created xsi:type="dcterms:W3CDTF">2024-05-29T09:45:48Z</dcterms:created>
  <dcterms:modified xsi:type="dcterms:W3CDTF">2024-05-29T14:01:34Z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0x010100188ABCAAF03B094C98443E3955DC4C1A</vt:lpwstr>
  </property>
</Properties>
</file>